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665bbdf5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" sheetId="1" r:id="R70106a1bc7be484c"/>
    <x:sheet xmlns:r="http://schemas.openxmlformats.org/officeDocument/2006/relationships" name="Period cost" sheetId="2" r:id="Rc4ac479d4ebd4e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"/>
  </x:numFmts>
  <x:fonts count="6">
    <x:font>
      <x:sz val="11"/>
      <x:name val="Carlito"/>
    </x:font>
    <x:font>
      <x:sz val="11"/>
      <x:color rgb="FF253746"/>
      <x:name val="Arial"/>
    </x:font>
    <x:font>
      <x:b/>
      <x:sz val="15"/>
      <x:color rgb="FF253746"/>
      <x:name val="Arial"/>
    </x:font>
    <x:font>
      <x:b/>
      <x:sz val="11"/>
      <x:color rgb="FFFFFFFF"/>
      <x:name val="Arial"/>
    </x:font>
    <x:font>
      <x:b/>
      <x:sz val="13"/>
      <x:color rgb="FF253746"/>
      <x:name val="Arial"/>
    </x:font>
    <x:font>
      <x:sz val="9"/>
      <x:color rgb="FF2537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E66"/>
      </x:patternFill>
    </x:fill>
    <x:fill>
      <x:patternFill patternType="solid">
        <x:fgColor rgb="FFE7EEF4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E66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 applyAlignment="1">
      <x:alignment horizontal="right"/>
    </x:xf>
    <x:xf numFmtId="200" fontId="1" fillId="4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bd5bc85244cf1" /><Relationship Type="http://schemas.openxmlformats.org/officeDocument/2006/relationships/theme" Target="/xl/theme/theme1.xml" Id="R60d23054dca74a23" /><Relationship Type="http://schemas.openxmlformats.org/officeDocument/2006/relationships/sharedStrings" Target="/xl/sharedStrings.xml" Id="R6ffabc1b14ad440d" /><Relationship Type="http://schemas.openxmlformats.org/officeDocument/2006/relationships/worksheet" Target="/xl/worksheets/sheet1.xml" Id="R70106a1bc7be484c" /><Relationship Type="http://schemas.openxmlformats.org/officeDocument/2006/relationships/worksheet" Target="/xl/worksheets/sheet2.xml" Id="Rc4ac479d4ebd4e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E66"/>
  </x:sheetPr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25" hidden="0" customWidth="1"/>
    <x:col min="4" max="4" width="90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2" t="str">
        <x:v>Xunding tray capacity planning</x:v>
      </x:c>
      <x:c r="B2" s="2"/>
      <x:c r="C2" s="2"/>
      <x:c r="D2" s="2"/>
    </x:row>
    <x:row r="3" ht="26" customHeight="1">
      <x:c r="A3" s="3"/>
      <x:c r="B3" s="3"/>
      <x:c r="C3" s="3"/>
      <x:c r="D3" s="3"/>
    </x:row>
    <x:row r="4" ht="26" customHeight="1">
      <x:c r="A4" s="1"/>
      <x:c r="B4" s="1"/>
      <x:c r="C4" s="1"/>
      <x:c r="D4" s="1"/>
    </x:row>
    <x:row r="5" ht="26" customHeight="1">
      <x:c r="A5" s="1" t="str">
        <x:v>Required accepted output</x:v>
      </x:c>
      <x:c r="B5" s="9" t="str">
        <x:f>IF(AND(ISNUMBER(B11),ISNUMBER(B19)),IF(AND(B11&gt;=0,B11=INT(B11)),B11/B19,"n.a."),"n.a.")</x:f>
        <x:v>n.a.</x:v>
      </x:c>
      <x:c r="C5" s="1" t="str">
        <x:v>accepted trays / hour</x:v>
      </x:c>
      <x:c r="D5" s="1" t="str">
        <x:v>n.a. means missing or invalid inputs; inspect the input rows below.</x:v>
      </x:c>
    </x:row>
    <x:row r="6" ht="26" customHeight="1">
      <x:c r="A6" s="1"/>
      <x:c r="B6" s="10"/>
      <x:c r="C6" s="1"/>
      <x:c r="D6" s="1" t="str">
        <x:v>A planning average does not establish model suitability or guaranteed output.</x:v>
      </x:c>
    </x:row>
    <x:row r="7" ht="26" customHeight="1">
      <x:c r="A7" s="1"/>
      <x:c r="B7" s="10"/>
      <x:c r="C7" s="1"/>
      <x:c r="D7" s="1"/>
    </x:row>
    <x:row r="8" ht="26" customHeight="1">
      <x:c r="A8" s="5" t="str">
        <x:v>INPUTS</x:v>
      </x:c>
      <x:c r="B8" s="11"/>
      <x:c r="C8" s="5"/>
      <x:c r="D8" s="1" t="str">
        <x:v>Amber cells: enter your figures. Blank means unknown; enter 0 only when confirmed.</x:v>
      </x:c>
    </x:row>
    <x:row r="9" ht="26" customHeight="1">
      <x:c r="A9" s="1" t="str">
        <x:v>Box / blank reference</x:v>
      </x:c>
      <x:c r="B9" s="12"/>
      <x:c r="C9" s="1" t="str">
        <x:v>reference</x:v>
      </x:c>
      <x:c r="D9" s="1" t="str">
        <x:v>For different formats, use separate copies if their accepted production rates differ.</x:v>
      </x:c>
    </x:row>
    <x:row r="10" ht="26" customHeight="1">
      <x:c r="A10" s="1" t="str">
        <x:v>Input basis</x:v>
      </x:c>
      <x:c r="B10" s="12"/>
      <x:c r="C10" s="1" t="str">
        <x:v>trial / estimate</x:v>
      </x:c>
      <x:c r="D10" s="1" t="str">
        <x:v>Record source, date and usual or peak demand. Keep trial results separate from estimates.</x:v>
      </x:c>
    </x:row>
    <x:row r="11" ht="26" customHeight="1">
      <x:c r="A11" s="1" t="str">
        <x:v>Required accepted trays per day</x:v>
      </x:c>
      <x:c r="B11" s="13"/>
      <x:c r="C11" s="1" t="str">
        <x:v>trays / day</x:v>
      </x:c>
      <x:c r="D11" s="1" t="str">
        <x:v>Count usable empty trays, not fruit weight or individual punnets.</x:v>
      </x:c>
    </x:row>
    <x:row r="12" ht="26" customHeight="1">
      <x:c r="A12" s="1" t="str">
        <x:v>Scheduled forming window</x:v>
      </x:c>
      <x:c r="B12" s="13"/>
      <x:c r="C12" s="1" t="str">
        <x:v>hours / day</x:v>
      </x:c>
      <x:c r="D12" s="1" t="str">
        <x:v>Use the period in which trays must be ready. This is before the stops entered below.</x:v>
      </x:c>
    </x:row>
    <x:row r="13" ht="26" customHeight="1">
      <x:c r="A13" s="1" t="str">
        <x:v>Breaks during that window</x:v>
      </x:c>
      <x:c r="B13" s="13"/>
      <x:c r="C13" s="1" t="str">
        <x:v>minutes / day</x:v>
      </x:c>
      <x:c r="D13" s="1" t="str">
        <x:v>Exclude breaks already outside the scheduled window.</x:v>
      </x:c>
    </x:row>
    <x:row r="14" ht="26" customHeight="1">
      <x:c r="A14" s="1" t="str">
        <x:v>Format changes during that window</x:v>
      </x:c>
      <x:c r="B14" s="13"/>
      <x:c r="C14" s="1" t="str">
        <x:v>changes / day</x:v>
      </x:c>
      <x:c r="D14" s="1" t="str">
        <x:v>Enter a whole number. Zero is valid when no changes are planned.</x:v>
      </x:c>
    </x:row>
    <x:row r="15" ht="26" customHeight="1">
      <x:c r="A15" s="1" t="str">
        <x:v>Time for each format change</x:v>
      </x:c>
      <x:c r="B15" s="13"/>
      <x:c r="C15" s="1" t="str">
        <x:v>minutes / change</x:v>
      </x:c>
      <x:c r="D15" s="1" t="str">
        <x:v>Use a documented estimate or measurement. Enter 0 if no changes occur.</x:v>
      </x:c>
    </x:row>
    <x:row r="16" ht="26" customHeight="1">
      <x:c r="A16" s="1" t="str">
        <x:v>Other stops during that window</x:v>
      </x:c>
      <x:c r="B16" s="13"/>
      <x:c r="C16" s="1" t="str">
        <x:v>minutes / day</x:v>
      </x:c>
      <x:c r="D16" s="1" t="str">
        <x:v>Include replenishment or other planned stops once; exclude breaks and format changes.</x:v>
      </x:c>
    </x:row>
    <x:row r="17" ht="26" customHeight="1">
      <x:c r="A17" s="1"/>
      <x:c r="B17" s="10"/>
      <x:c r="C17" s="1"/>
      <x:c r="D17" s="1"/>
    </x:row>
    <x:row r="18" ht="26" customHeight="1">
      <x:c r="A18" s="1" t="str">
        <x:v>Total planned stops</x:v>
      </x:c>
      <x:c r="B18" s="14" t="str">
        <x:f>IF(COUNT(B13:B16)&lt;&gt;4,"n.a.",IF(OR(MIN(B13:B16)&lt;0,B14&lt;&gt;INT(B14)),"n.a.",(B13+B14*B15+B16)/60))</x:f>
        <x:v>n.a.</x:v>
      </x:c>
      <x:c r="C18" s="1" t="str">
        <x:v>hours / day</x:v>
      </x:c>
      <x:c r="D18" s="1" t="str">
        <x:v>Breaks + number of changes × minutes per change + other stops, divided by 60.</x:v>
      </x:c>
    </x:row>
    <x:row r="19" ht="26" customHeight="1">
      <x:c r="A19" s="1" t="str">
        <x:v>Net forming window</x:v>
      </x:c>
      <x:c r="B19" s="14" t="str">
        <x:f>IF(AND(ISNUMBER(B12),ISNUMBER(B18)),IF(B12&gt;B18,B12-B18,"n.a."),"n.a.")</x:f>
        <x:v>n.a.</x:v>
      </x:c>
      <x:c r="C19" s="1" t="str">
        <x:v>hours / day</x:v>
      </x:c>
      <x:c r="D19" s="1" t="str">
        <x:v>Scheduled window minus planned stops. Must be positive.</x:v>
      </x:c>
    </x:row>
    <x:row r="20" ht="26" customHeight="1">
      <x:c r="A20" s="1"/>
      <x:c r="B20" s="10"/>
      <x:c r="C20" s="1"/>
      <x:c r="D20" s="1"/>
    </x:row>
    <x:row r="21" ht="26" customHeight="1">
      <x:c r="A21" s="1"/>
      <x:c r="B21" s="10"/>
      <x:c r="C21" s="1"/>
      <x:c r="D21" s="1"/>
    </x:row>
    <x:row r="22" ht="26" customHeight="1">
      <x:c r="A22" s="1" t="str">
        <x:v>How to use the result</x:v>
      </x:c>
      <x:c r="B22" s="10"/>
      <x:c r="C22" s="1"/>
      <x:c r="D22" s="1" t="str">
        <x:v>Compare rates on the same time basis. Do not deduct stops twice from an elapsed trial rate.</x:v>
      </x:c>
    </x:row>
    <x:row r="23" ht="26" customHeight="1">
      <x:c r="A23" s="1"/>
      <x:c r="B23" s="10"/>
      <x:c r="C23" s="1"/>
      <x:c r="D23" s="1" t="str">
        <x:v>For several formats, record quantities and sequence; compare each format with its own trial conditions.</x:v>
      </x:c>
    </x:row>
    <x:row r="24" ht="26" customHeight="1">
      <x:c r="A24" s="1"/>
      <x:c r="B24" s="10"/>
      <x:c r="C24" s="1"/>
      <x:c r="D24" s="1" t="str">
        <x:v>Keep the formed-box photo, flat blank, dimensions and accepted-box criteria with this sheet.</x:v>
      </x:c>
    </x:row>
    <x:row r="25" ht="26" customHeight="1">
      <x:c r="A25" s="1"/>
      <x:c r="B25" s="10"/>
      <x:c r="C25" s="1"/>
      <x:c r="D25" s="1"/>
    </x:row>
    <x:row r="26" ht="26" customHeight="1">
      <x:c r="A26" s="1" t="str">
        <x:v>Method and box brief</x:v>
      </x:c>
      <x:c r="B26" s="10"/>
      <x:c r="C26" s="1"/>
      <x:c r="D26" s="15" t="str">
        <x:v>https://www.xundingmach.com/company/news/box-photos-dimensions-machine-selection/</x:v>
      </x:c>
    </x:row>
    <x:row r="27" ht="26" customHeight="1">
      <x:c r="A27" s="1"/>
      <x:c r="B27" s="10"/>
      <x:c r="C27" s="1"/>
      <x:c r="D27" s="1"/>
    </x:row>
    <x:row r="28" ht="26" customHeight="1">
      <x:c r="A28" s="1"/>
      <x:c r="B28" s="10"/>
      <x:c r="C28" s="1"/>
      <x:c r="D28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E66"/>
  </x:sheetPr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25" hidden="0" customWidth="1"/>
    <x:col min="4" max="4" width="90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2" t="str">
        <x:v>Xunding cost per accepted tray</x:v>
      </x:c>
      <x:c r="B2" s="2"/>
      <x:c r="C2" s="2"/>
      <x:c r="D2" s="2"/>
    </x:row>
    <x:row r="3" ht="26" customHeight="1">
      <x:c r="A3" s="3"/>
      <x:c r="B3" s="3"/>
      <x:c r="C3" s="3"/>
      <x:c r="D3" s="3"/>
    </x:row>
    <x:row r="4" ht="26" customHeight="1">
      <x:c r="A4" s="1"/>
      <x:c r="B4" s="1"/>
      <x:c r="C4" s="1"/>
      <x:c r="D4" s="1"/>
    </x:row>
    <x:row r="5" ht="26" customHeight="1">
      <x:c r="A5" s="1" t="str">
        <x:v>Cost per 1,000 accepted trays</x:v>
      </x:c>
      <x:c r="B5" s="9" t="str">
        <x:f>IF(AND(ISNUMBER(B13),ISNUMBER(B24),B11&lt;&gt;"",B12&lt;&gt;""),IF(AND(B13&gt;0,B13=INT(B13)),B24/B13*1000,"n.a."),"n.a.")</x:f>
        <x:v>n.a.</x:v>
      </x:c>
      <x:c r="C5" s="1" t="str">
        <x:v>currency / 1,000 trays</x:v>
      </x:c>
      <x:c r="D5" s="1" t="str">
        <x:v>n.a. means missing cost inputs, missing currency/period, or no accepted output.</x:v>
      </x:c>
    </x:row>
    <x:row r="6" ht="26" customHeight="1">
      <x:c r="A6" s="1"/>
      <x:c r="B6" s="10"/>
      <x:c r="C6" s="1"/>
      <x:c r="D6" s="1" t="str">
        <x:v>Use the same box, comparison period, currency and included cost scope for each option.</x:v>
      </x:c>
    </x:row>
    <x:row r="7" ht="26" customHeight="1">
      <x:c r="A7" s="1"/>
      <x:c r="B7" s="10"/>
      <x:c r="C7" s="1"/>
      <x:c r="D7" s="1"/>
    </x:row>
    <x:row r="8" ht="26" customHeight="1">
      <x:c r="A8" s="5" t="str">
        <x:v>INPUTS</x:v>
      </x:c>
      <x:c r="B8" s="11"/>
      <x:c r="C8" s="5"/>
      <x:c r="D8" s="1" t="str">
        <x:v>Amber cells: enter your figures. Blank means unknown; enter 0 only when confirmed.</x:v>
      </x:c>
    </x:row>
    <x:row r="9" ht="26" customHeight="1">
      <x:c r="A9" s="1" t="str">
        <x:v>Box and option</x:v>
      </x:c>
      <x:c r="B9" s="12"/>
      <x:c r="C9" s="1" t="str">
        <x:v>reference</x:v>
      </x:c>
      <x:c r="D9" s="1" t="str">
        <x:v>Identify the blank and the manual or machine process being costed.</x:v>
      </x:c>
    </x:row>
    <x:row r="10" ht="26" customHeight="1">
      <x:c r="A10" s="1" t="str">
        <x:v>Evidence and cost scope</x:v>
      </x:c>
      <x:c r="B10" s="12"/>
      <x:c r="C10" s="1" t="str">
        <x:v>source / scope</x:v>
      </x:c>
      <x:c r="D10" s="1" t="str">
        <x:v>Record actual or estimated inputs and what is included. Use one currency; no FX conversion.</x:v>
      </x:c>
    </x:row>
    <x:row r="11" ht="26" customHeight="1">
      <x:c r="A11" s="1" t="str">
        <x:v>Currency</x:v>
      </x:c>
      <x:c r="B11" s="12"/>
      <x:c r="C11" s="1" t="str">
        <x:v>currency code</x:v>
      </x:c>
      <x:c r="D11" s="1" t="str">
        <x:v>Enter USD, AUD or your chosen currency. All amounts below must use this currency.</x:v>
      </x:c>
    </x:row>
    <x:row r="12" ht="26" customHeight="1">
      <x:c r="A12" s="1" t="str">
        <x:v>Comparison period</x:v>
      </x:c>
      <x:c r="B12" s="12"/>
      <x:c r="C12" s="1" t="str">
        <x:v>start / end dates</x:v>
      </x:c>
      <x:c r="D12" s="1" t="str">
        <x:v>All expense entries and accepted output must cover this same period.</x:v>
      </x:c>
    </x:row>
    <x:row r="13" ht="26" customHeight="1">
      <x:c r="A13" s="1" t="str">
        <x:v>Accepted trays in the period</x:v>
      </x:c>
      <x:c r="B13" s="13"/>
      <x:c r="C13" s="1" t="str">
        <x:v>accepted trays</x:v>
      </x:c>
      <x:c r="D13" s="1" t="str">
        <x:v>Count only trays meeting the agreed checks. Must be greater than zero.</x:v>
      </x:c>
    </x:row>
    <x:row r="14" ht="26" customHeight="1">
      <x:c r="A14" s="1" t="str">
        <x:v>Initial installed cash requirement</x:v>
      </x:c>
      <x:c r="B14" s="13"/>
      <x:c r="C14" s="1" t="str">
        <x:v>currency</x:v>
      </x:c>
      <x:c r="D14" s="1" t="str">
        <x:v>Separate funding figure. EXCLUDED from the period-cost sum to avoid double counting.</x:v>
      </x:c>
    </x:row>
    <x:row r="15" ht="26" customHeight="1">
      <x:c r="A15" s="1"/>
      <x:c r="B15" s="10"/>
      <x:c r="C15" s="1"/>
      <x:c r="D15" s="1"/>
    </x:row>
    <x:row r="16" ht="26" customHeight="1">
      <x:c r="A16" s="1" t="str">
        <x:v>Capital allocation for the period</x:v>
      </x:c>
      <x:c r="B16" s="13"/>
      <x:c r="C16" s="1" t="str">
        <x:v>currency / period</x:v>
      </x:c>
      <x:c r="D16" s="1" t="str">
        <x:v>Document the allocation method. Do not also add the full installed investment.</x:v>
      </x:c>
    </x:row>
    <x:row r="17" ht="26" customHeight="1">
      <x:c r="A17" s="1" t="str">
        <x:v>Labour for the period</x:v>
      </x:c>
      <x:c r="B17" s="13"/>
      <x:c r="C17" s="1" t="str">
        <x:v>currency / period</x:v>
      </x:c>
      <x:c r="D17" s="1" t="str">
        <x:v>Include the duties in scope, such as feeding, collection, changeovers and checks.</x:v>
      </x:c>
    </x:row>
    <x:row r="18" ht="26" customHeight="1">
      <x:c r="A18" s="1" t="str">
        <x:v>Purchased blanks for the period</x:v>
      </x:c>
      <x:c r="B18" s="13"/>
      <x:c r="C18" s="1" t="str">
        <x:v>currency / period</x:v>
      </x:c>
      <x:c r="D18" s="1" t="str">
        <x:v>Include setup and rejected blanks if in scope. Enter 0 only if explicitly excluded.</x:v>
      </x:c>
    </x:row>
    <x:row r="19" ht="26" customHeight="1">
      <x:c r="A19" s="1" t="str">
        <x:v>Adhesive for the period</x:v>
      </x:c>
      <x:c r="B19" s="13"/>
      <x:c r="C19" s="1" t="str">
        <x:v>currency / period</x:v>
      </x:c>
      <x:c r="D19" s="1" t="str">
        <x:v>Actual or documented estimate. Do not copy a supplier consumption claim.</x:v>
      </x:c>
    </x:row>
    <x:row r="20" ht="26" customHeight="1">
      <x:c r="A20" s="1" t="str">
        <x:v>Utilities for the period</x:v>
      </x:c>
      <x:c r="B20" s="13"/>
      <x:c r="C20" s="1" t="str">
        <x:v>currency / period</x:v>
      </x:c>
      <x:c r="D20" s="1" t="str">
        <x:v>Use local rates and documented consumption.</x:v>
      </x:c>
    </x:row>
    <x:row r="21" ht="26" customHeight="1">
      <x:c r="A21" s="1" t="str">
        <x:v>Maintenance and spares</x:v>
      </x:c>
      <x:c r="B21" s="13"/>
      <x:c r="C21" s="1" t="str">
        <x:v>currency / period</x:v>
      </x:c>
      <x:c r="D21" s="1" t="str">
        <x:v>Include agreed costs without repeating amounts in other rows.</x:v>
      </x:c>
    </x:row>
    <x:row r="22" ht="26" customHeight="1">
      <x:c r="A22" s="1" t="str">
        <x:v>Other included expenses</x:v>
      </x:c>
      <x:c r="B22" s="13"/>
      <x:c r="C22" s="1" t="str">
        <x:v>currency / period</x:v>
      </x:c>
      <x:c r="D22" s="1" t="str">
        <x:v>Specify scope, such as outsourced work; avoid counting scrap purchase cost twice.</x:v>
      </x:c>
    </x:row>
    <x:row r="23" ht="26" customHeight="1">
      <x:c r="A23" s="1"/>
      <x:c r="B23" s="10"/>
      <x:c r="C23" s="1"/>
      <x:c r="D23" s="1"/>
    </x:row>
    <x:row r="24" ht="26" customHeight="1">
      <x:c r="A24" s="1" t="str">
        <x:v>Total period cost</x:v>
      </x:c>
      <x:c r="B24" s="16" t="str">
        <x:f>IF(COUNT(B16:B22)&lt;&gt;7,"n.a.",IF(MIN(B16:B22)&lt;0,"n.a.",SUM(B16:B22)))</x:f>
        <x:v>n.a.</x:v>
      </x:c>
      <x:c r="C24" s="1" t="str">
        <x:v>currency / period</x:v>
      </x:c>
      <x:c r="D24" s="1" t="str">
        <x:v>Sum the seven period-cost inputs. Initial installed cash is excluded.</x:v>
      </x:c>
    </x:row>
    <x:row r="25" ht="26" customHeight="1">
      <x:c r="A25" s="1"/>
      <x:c r="B25" s="10"/>
      <x:c r="C25" s="1"/>
      <x:c r="D25" s="1"/>
    </x:row>
    <x:row r="26" ht="26" customHeight="1">
      <x:c r="A26" s="1" t="str">
        <x:v>Compare on equal terms</x:v>
      </x:c>
      <x:c r="B26" s="10"/>
      <x:c r="C26" s="1"/>
      <x:c r="D26" s="1" t="str">
        <x:v>Use a separate copy per option. Check capacity before comparing unit costs. No payback is assumed.</x:v>
      </x:c>
    </x:row>
    <x:row r="27" ht="26" customHeight="1">
      <x:c r="A27" s="1"/>
      <x:c r="B27" s="10"/>
      <x:c r="C27" s="1"/>
      <x:c r="D27" s="1"/>
    </x:row>
    <x:row r="28" ht="26" customHeight="1">
      <x:c r="A28" s="1" t="str">
        <x:v>Cost method</x:v>
      </x:c>
      <x:c r="B28" s="10"/>
      <x:c r="C28" s="1"/>
      <x:c r="D28" s="1" t="str">
        <x:v>https://www.xundingmach.com/company/news/box-forming-machine-cost-per-1000-boxes/</x:v>
      </x:c>
    </x:row>
    <x:row r="29" ht="26" customHeight="1">
      <x:c r="A29" s="1"/>
      <x:c r="B29" s="10"/>
      <x:c r="C29" s="1"/>
      <x:c r="D29" s="1"/>
    </x:row>
  </x:sheetData>
  <x:pageMargins left="0.7" right="0.7" top="0.75" bottom="0.75" header="0.3" footer="0.3"/>
</x:worksheet>
</file>